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PU 2007" sheetId="1" r:id="rId1"/>
  </sheets>
  <calcPr fullCalcOnLoad="1"/>
</workbook>
</file>

<file path=xl/styles.xml><?xml version="1.0" encoding="utf-8"?>
<styleSheet xmlns="http://schemas.openxmlformats.org/spreadsheetml/2006/main">
  <numFmts count="3">
    <numFmt numFmtId="164" formatCode="#,##0.00##"/>
    <numFmt numFmtId="165" formatCode="&quot;$&quot;#,##0.00"/>
    <numFmt numFmtId="166" formatCode="0.00%"/>
  </numFmts>
  <fonts count="5">
    <font>
      <sz val="11"/>
      <name val="Calibri"/>
    </font>
    <font>
      <b/>
      <sz val="11"/>
      <name val="Calibri"/>
    </font>
    <font>
      <b/>
      <sz val="16"/>
      <color rgb="FFFFFFFF"/>
      <name val="Calibri"/>
    </font>
    <font>
      <b/>
      <sz val="11"/>
      <color rgb="FFFFFFFF"/>
      <name val="Calibri"/>
    </font>
    <font>
      <i/>
      <sz val="9"/>
      <color rgb="FF5D6E7E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0070C0"/>
      </patternFill>
    </fill>
    <fill>
      <patternFill patternType="solid">
        <fgColor rgb="FFFFF2CC"/>
      </patternFill>
    </fill>
  </fills>
  <borders count="3">
    <border/>
    <border>
      <bottom style="thin">
        <color rgb="FF16283A"/>
      </bottom>
    </border>
    <border>
      <top style="thin">
        <color rgb="FF16283A"/>
      </top>
      <bottom style="double">
        <color rgb="FF16283A"/>
      </bottom>
    </border>
  </borders>
  <cellStyleXfs count="1">
    <xf/>
  </cellStyleXfs>
  <cellXfs count="14">
    <xf fontId="0"/>
    <xf fontId="1" applyFont="1"/>
    <xf fontId="2" fillId="2" applyFont="1" applyFill="1" applyAlignment="1">
      <alignment horizontal="center" vertical="center"/>
    </xf>
    <xf fontId="3" fillId="3" applyFont="1" applyFill="1" applyAlignment="1">
      <alignment horizontal="left"/>
    </xf>
    <xf fontId="3" fillId="3" borderId="1" applyFont="1" applyFill="1" applyBorder="1" applyAlignment="1">
      <alignment horizontal="center"/>
    </xf>
    <xf fontId="0" applyAlignment="1">
      <alignment horizontal="center"/>
    </xf>
    <xf fontId="0" numFmtId="164" applyNumberFormat="1" applyAlignment="1">
      <alignment horizontal="center"/>
    </xf>
    <xf fontId="0" numFmtId="165" applyNumberFormat="1" applyAlignment="1">
      <alignment horizontal="right"/>
    </xf>
    <xf fontId="1" numFmtId="165" borderId="1" applyFont="1" applyNumberFormat="1" applyBorder="1"/>
    <xf fontId="1" borderId="1" applyFont="1" applyBorder="1" applyAlignment="1">
      <alignment horizontal="right"/>
    </xf>
    <xf fontId="4" applyFont="1"/>
    <xf fontId="0" fillId="4" numFmtId="166" applyFill="1" applyNumberFormat="1" applyAlignment="1">
      <alignment horizontal="center"/>
    </xf>
    <xf fontId="0" applyAlignment="1">
      <alignment horizontal="left" wrapText="1"/>
    </xf>
    <xf fontId="1" numFmtId="165" borderId="2" applyFont="1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cols>
    <col min="1" max="1" width="7" customWidth="1"/>
    <col min="2" max="2" width="10" customWidth="1"/>
    <col min="3" max="3" width="54" customWidth="1"/>
    <col min="4" max="4" width="9" customWidth="1"/>
    <col min="5" max="6" width="13" customWidth="1"/>
    <col min="7" max="8" width="16" customWidth="1"/>
  </cols>
  <sheetData>
    <row r="1" ht="30" customHeight="1">
      <c r="A1" s="2" t="inlineStr">
        <is>
          <t xml:space="preserve">ANÁLISIS DE PRECIOS UNITARIOS</t>
        </is>
      </c>
      <c r="B1" s="2"/>
      <c r="C1" s="2"/>
      <c r="D1" s="2"/>
      <c r="E1" s="2"/>
      <c r="F1" s="2"/>
      <c r="G1" s="2"/>
      <c r="H1" s="2"/>
    </row>
    <row r="2">
      <c r="A2" s="10" t="inlineStr">
        <is>
          <t xml:space="preserve">Soluciones Excel · solucionesexcel.com</t>
        </is>
      </c>
    </row>
    <row r="3"/>
    <row r="4">
      <c r="A4" s="1" t="inlineStr">
        <is>
          <t xml:space="preserve">Capítulo</t>
        </is>
      </c>
      <c r="C4" s="12" t="inlineStr">
        <is>
          <t xml:space="preserve">Instalaciones eléctricas</t>
        </is>
      </c>
    </row>
    <row r="5">
      <c r="A5" s="1" t="inlineStr">
        <is>
          <t xml:space="preserve">Subcapítulo</t>
        </is>
      </c>
      <c r="C5" s="12" t="inlineStr">
        <is>
          <t xml:space="preserve">Cables y alambres</t>
        </is>
      </c>
    </row>
    <row r="6">
      <c r="A6" s="1" t="inlineStr">
        <is>
          <t xml:space="preserve">Ítem</t>
        </is>
      </c>
      <c r="B6" s="5">
        <v>2007</v>
      </c>
      <c r="C6" s="1" t="inlineStr">
        <is>
          <t xml:space="preserve">Cable cobre hf-zh# 12</t>
        </is>
      </c>
    </row>
    <row r="7">
      <c r="A7" s="1" t="inlineStr">
        <is>
          <t xml:space="preserve">Unidad</t>
        </is>
      </c>
      <c r="C7" s="12" t="inlineStr">
        <is>
          <t xml:space="preserve">M</t>
        </is>
      </c>
    </row>
    <row r="8">
      <c r="A8" s="10" t="inlineStr">
        <is>
          <t xml:space="preserve">Precios de referencia 2026, Valle del Cauca. Ajústalos a tu región.</t>
        </is>
      </c>
    </row>
    <row r="9"/>
    <row r="10">
      <c r="A10" s="3" t="inlineStr">
        <is>
          <t xml:space="preserve">01 - MAQUINARIA Y EQUIPOS</t>
        </is>
      </c>
      <c r="B10" s="3"/>
      <c r="C10" s="3"/>
    </row>
    <row r="11">
      <c r="A11" s="4" t="inlineStr">
        <is>
          <t xml:space="preserve">Item</t>
        </is>
      </c>
      <c r="B11" s="4" t="inlineStr">
        <is>
          <t xml:space="preserve">Código</t>
        </is>
      </c>
      <c r="C11" s="4" t="inlineStr">
        <is>
          <t xml:space="preserve">Descripción</t>
        </is>
      </c>
      <c r="D11" s="4" t="inlineStr">
        <is>
          <t xml:space="preserve">Unidad</t>
        </is>
      </c>
      <c r="E11" s="4" t="inlineStr">
        <is>
          <t xml:space="preserve">Equipos</t>
        </is>
      </c>
      <c r="F11" s="4" t="inlineStr">
        <is>
          <t xml:space="preserve">Rendimiento</t>
        </is>
      </c>
      <c r="G11" s="4" t="inlineStr">
        <is>
          <t xml:space="preserve">Tarifa</t>
        </is>
      </c>
      <c r="H11" s="4" t="inlineStr">
        <is>
          <t xml:space="preserve">Vr Total</t>
        </is>
      </c>
    </row>
    <row r="12">
      <c r="A12" s="5">
        <v>1</v>
      </c>
      <c r="B12" s="5">
        <v>300021</v>
      </c>
      <c r="C12" s="12" t="inlineStr">
        <is>
          <t xml:space="preserve">Herramienta menor (% de la mano de obra)</t>
        </is>
      </c>
      <c r="D12" s="5" t="inlineStr">
        <is>
          <t xml:space="preserve">%</t>
        </is>
      </c>
      <c r="E12" s="6">
        <v>1</v>
      </c>
      <c r="F12" s="6">
        <v>0.05</v>
      </c>
      <c r="G12" s="7">
        <f>H29</f>
      </c>
      <c r="H12" s="7">
        <f>E12*F12*G12</f>
      </c>
    </row>
    <row r="13">
      <c r="E13" s="9" t="inlineStr">
        <is>
          <t xml:space="preserve">Valor unitario maquinaria y equipos</t>
        </is>
      </c>
      <c r="F13" s="9"/>
      <c r="G13" s="9"/>
      <c r="H13" s="8">
        <f>SUM(H12:H12)</f>
      </c>
    </row>
    <row r="14"/>
    <row r="15">
      <c r="A15" s="3" t="inlineStr">
        <is>
          <t xml:space="preserve">02 - MATERIALES</t>
        </is>
      </c>
      <c r="B15" s="3"/>
      <c r="C15" s="3"/>
    </row>
    <row r="16">
      <c r="A16" s="4" t="inlineStr">
        <is>
          <t xml:space="preserve">Item</t>
        </is>
      </c>
      <c r="B16" s="4" t="inlineStr">
        <is>
          <t xml:space="preserve">Código</t>
        </is>
      </c>
      <c r="C16" s="4" t="inlineStr">
        <is>
          <t xml:space="preserve">Descripción</t>
        </is>
      </c>
      <c r="D16" s="4" t="inlineStr">
        <is>
          <t xml:space="preserve">Unidad</t>
        </is>
      </c>
      <c r="E16" s="4" t="inlineStr">
        <is>
          <t xml:space="preserve">Cantidad</t>
        </is>
      </c>
      <c r="F16" s="4" t="inlineStr">
        <is>
          <t xml:space="preserve">Desperdicio</t>
        </is>
      </c>
      <c r="G16" s="4" t="inlineStr">
        <is>
          <t xml:space="preserve">Vr Unitario</t>
        </is>
      </c>
      <c r="H16" s="4" t="inlineStr">
        <is>
          <t xml:space="preserve">Vr Total</t>
        </is>
      </c>
    </row>
    <row r="17">
      <c r="A17" s="5">
        <v>1</v>
      </c>
      <c r="B17" s="5">
        <v>100391</v>
      </c>
      <c r="C17" s="12" t="inlineStr">
        <is>
          <t xml:space="preserve">Cable Cobre Thw #12</t>
        </is>
      </c>
      <c r="D17" s="5" t="inlineStr">
        <is>
          <t xml:space="preserve">M</t>
        </is>
      </c>
      <c r="E17" s="6">
        <v>1</v>
      </c>
      <c r="F17" s="6">
        <v>5</v>
      </c>
      <c r="G17" s="7">
        <v>3032</v>
      </c>
      <c r="H17" s="7">
        <f>E17*(1+F17/100)*G17</f>
      </c>
    </row>
    <row r="18">
      <c r="E18" s="9" t="inlineStr">
        <is>
          <t xml:space="preserve">Valor unitario materiales</t>
        </is>
      </c>
      <c r="F18" s="9"/>
      <c r="G18" s="9"/>
      <c r="H18" s="8">
        <f>SUM(H17:H17)</f>
      </c>
    </row>
    <row r="19"/>
    <row r="20">
      <c r="A20" s="3" t="inlineStr">
        <is>
          <t xml:space="preserve">03 - TRANSPORTE</t>
        </is>
      </c>
      <c r="B20" s="3"/>
      <c r="C20" s="3"/>
    </row>
    <row r="21">
      <c r="A21" s="4" t="inlineStr">
        <is>
          <t xml:space="preserve">Item</t>
        </is>
      </c>
      <c r="B21" s="4" t="inlineStr">
        <is>
          <t xml:space="preserve">Código</t>
        </is>
      </c>
      <c r="C21" s="4" t="inlineStr">
        <is>
          <t xml:space="preserve">Descripción</t>
        </is>
      </c>
      <c r="D21" s="4" t="inlineStr">
        <is>
          <t xml:space="preserve">Unidad</t>
        </is>
      </c>
      <c r="E21" s="4" t="inlineStr">
        <is>
          <t xml:space="preserve">Cantidad</t>
        </is>
      </c>
      <c r="F21" s="4" t="inlineStr">
        <is>
          <t xml:space="preserve">Distancia</t>
        </is>
      </c>
      <c r="G21" s="4" t="inlineStr">
        <is>
          <t xml:space="preserve">Vr Unitario</t>
        </is>
      </c>
      <c r="H21" s="4" t="inlineStr">
        <is>
          <t xml:space="preserve">Vr Total</t>
        </is>
      </c>
    </row>
    <row r="22">
      <c r="A22" s="5"/>
      <c r="B22" s="5"/>
      <c r="C22" s="12"/>
      <c r="D22" s="5"/>
      <c r="E22" s="6"/>
      <c r="F22" s="6"/>
      <c r="G22" s="7"/>
      <c r="H22" s="7">
        <v>0</v>
      </c>
    </row>
    <row r="23">
      <c r="E23" s="9" t="inlineStr">
        <is>
          <t xml:space="preserve">Valor unitario transporte</t>
        </is>
      </c>
      <c r="F23" s="9"/>
      <c r="G23" s="9"/>
      <c r="H23" s="8">
        <f>SUM(H22:H22)</f>
      </c>
    </row>
    <row r="24"/>
    <row r="25">
      <c r="A25" s="3" t="inlineStr">
        <is>
          <t xml:space="preserve">04 - MANO DE OBRA</t>
        </is>
      </c>
      <c r="B25" s="3"/>
      <c r="C25" s="3"/>
    </row>
    <row r="26">
      <c r="A26" s="4" t="inlineStr">
        <is>
          <t xml:space="preserve">Item</t>
        </is>
      </c>
      <c r="B26" s="4" t="inlineStr">
        <is>
          <t xml:space="preserve">Código</t>
        </is>
      </c>
      <c r="C26" s="4" t="inlineStr">
        <is>
          <t xml:space="preserve">Descripción</t>
        </is>
      </c>
      <c r="D26" s="4" t="inlineStr">
        <is>
          <t xml:space="preserve">Unidad</t>
        </is>
      </c>
      <c r="E26" s="4" t="inlineStr">
        <is>
          <t xml:space="preserve">Personas</t>
        </is>
      </c>
      <c r="F26" s="4" t="inlineStr">
        <is>
          <t xml:space="preserve">Rendimiento</t>
        </is>
      </c>
      <c r="G26" s="4" t="inlineStr">
        <is>
          <t xml:space="preserve">Vr Unitario</t>
        </is>
      </c>
      <c r="H26" s="4" t="inlineStr">
        <is>
          <t xml:space="preserve">Vr Total</t>
        </is>
      </c>
    </row>
    <row r="27">
      <c r="A27" s="5">
        <v>1</v>
      </c>
      <c r="B27" s="5">
        <v>200004</v>
      </c>
      <c r="C27" s="12" t="inlineStr">
        <is>
          <t xml:space="preserve">Ayudante de Obra</t>
        </is>
      </c>
      <c r="D27" s="5" t="inlineStr">
        <is>
          <t xml:space="preserve">Día</t>
        </is>
      </c>
      <c r="E27" s="6">
        <v>1</v>
      </c>
      <c r="F27" s="6">
        <v>266.66</v>
      </c>
      <c r="G27" s="7">
        <v>107972.48</v>
      </c>
      <c r="H27" s="7">
        <f>E27*G27/F27</f>
      </c>
    </row>
    <row r="28">
      <c r="A28" s="5">
        <v>2</v>
      </c>
      <c r="B28" s="5">
        <v>200023</v>
      </c>
      <c r="C28" s="12" t="inlineStr">
        <is>
          <t xml:space="preserve">Oficial Electricista</t>
        </is>
      </c>
      <c r="D28" s="5" t="inlineStr">
        <is>
          <t xml:space="preserve">Día</t>
        </is>
      </c>
      <c r="E28" s="6">
        <v>1</v>
      </c>
      <c r="F28" s="6">
        <v>266.66</v>
      </c>
      <c r="G28" s="7">
        <v>215944.95</v>
      </c>
      <c r="H28" s="7">
        <f>E28*G28/F28</f>
      </c>
    </row>
    <row r="29">
      <c r="E29" s="9" t="inlineStr">
        <is>
          <t xml:space="preserve">Valor unitario mano de obra</t>
        </is>
      </c>
      <c r="F29" s="9"/>
      <c r="G29" s="9"/>
      <c r="H29" s="8">
        <f>SUM(H27:H28)</f>
      </c>
    </row>
    <row r="30"/>
    <row r="31">
      <c r="E31" s="9" t="inlineStr">
        <is>
          <t xml:space="preserve">Costo directo</t>
        </is>
      </c>
      <c r="F31" s="9"/>
      <c r="G31" s="9"/>
      <c r="H31" s="13">
        <f>SUM(H13,H18,H23,H29)</f>
      </c>
    </row>
    <row r="32">
      <c r="E32" s="9" t="inlineStr">
        <is>
          <t xml:space="preserve">Administración</t>
        </is>
      </c>
      <c r="F32" s="9"/>
      <c r="G32" s="11"/>
      <c r="H32" s="7">
        <f>H31*G32</f>
      </c>
    </row>
    <row r="33">
      <c r="E33" s="9" t="inlineStr">
        <is>
          <t xml:space="preserve">Imprevistos</t>
        </is>
      </c>
      <c r="F33" s="9"/>
      <c r="G33" s="11"/>
      <c r="H33" s="7">
        <f>H31*G33</f>
      </c>
    </row>
    <row r="34">
      <c r="E34" s="9" t="inlineStr">
        <is>
          <t xml:space="preserve">Utilidad</t>
        </is>
      </c>
      <c r="F34" s="9"/>
      <c r="G34" s="11"/>
      <c r="H34" s="7">
        <f>H31*G34</f>
      </c>
    </row>
    <row r="35">
      <c r="E35" s="9" t="inlineStr">
        <is>
          <t xml:space="preserve">IVA sobre la utilidad</t>
        </is>
      </c>
      <c r="F35" s="9"/>
      <c r="G35" s="11"/>
      <c r="H35" s="7">
        <f>H34*G35</f>
      </c>
    </row>
    <row r="36">
      <c r="E36" s="9" t="inlineStr">
        <is>
          <t xml:space="preserve">Valor total</t>
        </is>
      </c>
      <c r="F36" s="9"/>
      <c r="G36" s="9"/>
      <c r="H36" s="13">
        <f>SUM(H31:H35)</f>
      </c>
    </row>
    <row r="37">
      <c r="C37" s="10" t="inlineStr">
        <is>
          <t xml:space="preserve">Escribe tus porcentajes de AIU e IVA en las celdas amarillas.</t>
        </is>
      </c>
    </row>
    <row r="38"/>
    <row r="39">
      <c r="A39" s="10" t="inlineStr">
        <is>
          <t xml:space="preserve">Este APU y 3.715 más vienen en GESCOP, listos para ajustar a tu ciudad y usar en tus presupuestos: solucionesexcel.com/gescop/</t>
        </is>
      </c>
    </row>
  </sheetData>
  <mergeCells count="15">
    <mergeCell ref="A1:H1"/>
    <mergeCell ref="A10:C10"/>
    <mergeCell ref="E13:G13"/>
    <mergeCell ref="A15:C15"/>
    <mergeCell ref="E18:G18"/>
    <mergeCell ref="A20:C20"/>
    <mergeCell ref="E23:G23"/>
    <mergeCell ref="A25:C25"/>
    <mergeCell ref="E29:G29"/>
    <mergeCell ref="E31:G31"/>
    <mergeCell ref="E32:F32"/>
    <mergeCell ref="E33:F33"/>
    <mergeCell ref="E34:F34"/>
    <mergeCell ref="E35:F35"/>
    <mergeCell ref="E36:G36"/>
  </mergeCells>
  <pageMargins left="0.4" right="0.4" top="0.5" bottom="0.5" header="0.3" footer="0.3"/>
  <pageSetup orientation="portrait" fitToWidth="1" fitToHeight="0"/>
</worksheet>
</file>