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96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acueducto</t>
        </is>
      </c>
    </row>
    <row r="5">
      <c r="A5" s="1" t="inlineStr">
        <is>
          <t xml:space="preserve">Subcapítulo</t>
        </is>
      </c>
      <c r="C5" s="12" t="inlineStr">
        <is>
          <t xml:space="preserve">Equipos bombeo presión</t>
        </is>
      </c>
    </row>
    <row r="6">
      <c r="A6" s="1" t="inlineStr">
        <is>
          <t xml:space="preserve">Ítem</t>
        </is>
      </c>
      <c r="B6" s="5">
        <v>296</v>
      </c>
      <c r="C6" s="1" t="inlineStr">
        <is>
          <t xml:space="preserve">Motobomba 12.0 HP tipo turbina 480Gpm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H32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100061</v>
      </c>
      <c r="C17" s="12" t="inlineStr">
        <is>
          <t xml:space="preserve">Adaptador Hembra Prs Pvc 4"</t>
        </is>
      </c>
      <c r="D17" s="5" t="inlineStr">
        <is>
          <t xml:space="preserve">Und</t>
        </is>
      </c>
      <c r="E17" s="6">
        <v>2</v>
      </c>
      <c r="F17" s="6">
        <v>0</v>
      </c>
      <c r="G17" s="7">
        <v>71871</v>
      </c>
      <c r="H17" s="7">
        <f>E17*(1+F17/100)*G17</f>
      </c>
    </row>
    <row r="18">
      <c r="A18" s="5">
        <v>2</v>
      </c>
      <c r="B18" s="5">
        <v>100554</v>
      </c>
      <c r="C18" s="12" t="inlineStr">
        <is>
          <t xml:space="preserve">Chazo De Expansion 3/8" X 3"</t>
        </is>
      </c>
      <c r="D18" s="5" t="inlineStr">
        <is>
          <t xml:space="preserve">Und</t>
        </is>
      </c>
      <c r="E18" s="6">
        <v>8</v>
      </c>
      <c r="F18" s="6">
        <v>0</v>
      </c>
      <c r="G18" s="7">
        <v>3290</v>
      </c>
      <c r="H18" s="7">
        <f>E18*(1+F18/100)*G18</f>
      </c>
    </row>
    <row r="19">
      <c r="A19" s="5">
        <v>3</v>
      </c>
      <c r="B19" s="5">
        <v>101382</v>
      </c>
      <c r="C19" s="12" t="inlineStr">
        <is>
          <t xml:space="preserve">Motobomba 12Hp Tipo Turbina 480-Gpm</t>
        </is>
      </c>
      <c r="D19" s="5" t="inlineStr">
        <is>
          <t xml:space="preserve">Und</t>
        </is>
      </c>
      <c r="E19" s="6">
        <v>1</v>
      </c>
      <c r="F19" s="6">
        <v>0</v>
      </c>
      <c r="G19" s="7">
        <v>20243759</v>
      </c>
      <c r="H19" s="7">
        <f>E19*(1+F19/100)*G19</f>
      </c>
    </row>
    <row r="20">
      <c r="E20" s="9" t="inlineStr">
        <is>
          <t xml:space="preserve">Valor unitario materiales</t>
        </is>
      </c>
      <c r="F20" s="9"/>
      <c r="G20" s="9"/>
      <c r="H20" s="8">
        <f>SUM(H17:H19)</f>
      </c>
    </row>
    <row r="21"/>
    <row r="22">
      <c r="A22" s="3" t="inlineStr">
        <is>
          <t xml:space="preserve">03 - TRANSPORTE</t>
        </is>
      </c>
      <c r="B22" s="3"/>
      <c r="C22" s="3"/>
    </row>
    <row r="23">
      <c r="A23" s="4" t="inlineStr">
        <is>
          <t xml:space="preserve">Item</t>
        </is>
      </c>
      <c r="B23" s="4" t="inlineStr">
        <is>
          <t xml:space="preserve">Código</t>
        </is>
      </c>
      <c r="C23" s="4" t="inlineStr">
        <is>
          <t xml:space="preserve">Descripción</t>
        </is>
      </c>
      <c r="D23" s="4" t="inlineStr">
        <is>
          <t xml:space="preserve">Unidad</t>
        </is>
      </c>
      <c r="E23" s="4" t="inlineStr">
        <is>
          <t xml:space="preserve">Cantidad</t>
        </is>
      </c>
      <c r="F23" s="4" t="inlineStr">
        <is>
          <t xml:space="preserve">Distancia</t>
        </is>
      </c>
      <c r="G23" s="4" t="inlineStr">
        <is>
          <t xml:space="preserve">Vr Unitario</t>
        </is>
      </c>
      <c r="H23" s="4" t="inlineStr">
        <is>
          <t xml:space="preserve">Vr Total</t>
        </is>
      </c>
    </row>
    <row r="24">
      <c r="A24" s="5"/>
      <c r="B24" s="5"/>
      <c r="C24" s="12"/>
      <c r="D24" s="5"/>
      <c r="E24" s="6"/>
      <c r="F24" s="6"/>
      <c r="G24" s="7"/>
      <c r="H24" s="7">
        <v>0</v>
      </c>
    </row>
    <row r="25">
      <c r="E25" s="9" t="inlineStr">
        <is>
          <t xml:space="preserve">Valor unitario transporte</t>
        </is>
      </c>
      <c r="F25" s="9"/>
      <c r="G25" s="9"/>
      <c r="H25" s="8">
        <f>SUM(H24:H24)</f>
      </c>
    </row>
    <row r="26"/>
    <row r="27">
      <c r="A27" s="3" t="inlineStr">
        <is>
          <t xml:space="preserve">04 - MANO DE OBRA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Personas</t>
        </is>
      </c>
      <c r="F28" s="4" t="inlineStr">
        <is>
          <t xml:space="preserve">Rendimiento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200004</v>
      </c>
      <c r="C29" s="12" t="inlineStr">
        <is>
          <t xml:space="preserve">Ayudante de Obra</t>
        </is>
      </c>
      <c r="D29" s="5" t="inlineStr">
        <is>
          <t xml:space="preserve">Día</t>
        </is>
      </c>
      <c r="E29" s="6">
        <v>1</v>
      </c>
      <c r="F29" s="6">
        <v>6.67</v>
      </c>
      <c r="G29" s="7">
        <v>107972.48</v>
      </c>
      <c r="H29" s="7">
        <f>E29*G29/F29</f>
      </c>
    </row>
    <row r="30">
      <c r="A30" s="5">
        <v>2</v>
      </c>
      <c r="B30" s="5">
        <v>200017</v>
      </c>
      <c r="C30" s="12" t="inlineStr">
        <is>
          <t xml:space="preserve">Oficial</t>
        </is>
      </c>
      <c r="D30" s="5" t="inlineStr">
        <is>
          <t xml:space="preserve">Día</t>
        </is>
      </c>
      <c r="E30" s="6">
        <v>1</v>
      </c>
      <c r="F30" s="6">
        <v>6.67</v>
      </c>
      <c r="G30" s="7">
        <v>194350.46</v>
      </c>
      <c r="H30" s="7">
        <f>E30*G30/F30</f>
      </c>
    </row>
    <row r="31">
      <c r="A31" s="5">
        <v>3</v>
      </c>
      <c r="B31" s="5">
        <v>200025</v>
      </c>
      <c r="C31" s="12" t="inlineStr">
        <is>
          <t xml:space="preserve">Oficial Hidráulico/Sanitario</t>
        </is>
      </c>
      <c r="D31" s="5" t="inlineStr">
        <is>
          <t xml:space="preserve">Día</t>
        </is>
      </c>
      <c r="E31" s="6">
        <v>1</v>
      </c>
      <c r="F31" s="6">
        <v>2.6</v>
      </c>
      <c r="G31" s="7">
        <v>215944.95</v>
      </c>
      <c r="H31" s="7">
        <f>E31*G31/F31</f>
      </c>
    </row>
    <row r="32">
      <c r="E32" s="9" t="inlineStr">
        <is>
          <t xml:space="preserve">Valor unitario mano de obra</t>
        </is>
      </c>
      <c r="F32" s="9"/>
      <c r="G32" s="9"/>
      <c r="H32" s="8">
        <f>SUM(H29:H31)</f>
      </c>
    </row>
    <row r="33"/>
    <row r="34">
      <c r="E34" s="9" t="inlineStr">
        <is>
          <t xml:space="preserve">Costo directo</t>
        </is>
      </c>
      <c r="F34" s="9"/>
      <c r="G34" s="9"/>
      <c r="H34" s="13">
        <f>SUM(H13,H20,H25,H32)</f>
      </c>
    </row>
    <row r="35">
      <c r="E35" s="9" t="inlineStr">
        <is>
          <t xml:space="preserve">Administración</t>
        </is>
      </c>
      <c r="F35" s="9"/>
      <c r="G35" s="11"/>
      <c r="H35" s="7">
        <f>H34*G35</f>
      </c>
    </row>
    <row r="36">
      <c r="E36" s="9" t="inlineStr">
        <is>
          <t xml:space="preserve">Imprevistos</t>
        </is>
      </c>
      <c r="F36" s="9"/>
      <c r="G36" s="11"/>
      <c r="H36" s="7">
        <f>H34*G36</f>
      </c>
    </row>
    <row r="37">
      <c r="E37" s="9" t="inlineStr">
        <is>
          <t xml:space="preserve">Utilidad</t>
        </is>
      </c>
      <c r="F37" s="9"/>
      <c r="G37" s="11"/>
      <c r="H37" s="7">
        <f>H34*G37</f>
      </c>
    </row>
    <row r="38">
      <c r="E38" s="9" t="inlineStr">
        <is>
          <t xml:space="preserve">IVA sobre la utilidad</t>
        </is>
      </c>
      <c r="F38" s="9"/>
      <c r="G38" s="11"/>
      <c r="H38" s="7">
        <f>H37*G38</f>
      </c>
    </row>
    <row r="39">
      <c r="E39" s="9" t="inlineStr">
        <is>
          <t xml:space="preserve">Valor total</t>
        </is>
      </c>
      <c r="F39" s="9"/>
      <c r="G39" s="9"/>
      <c r="H39" s="13">
        <f>SUM(H34:H38)</f>
      </c>
    </row>
    <row r="40">
      <c r="C40" s="10" t="inlineStr">
        <is>
          <t xml:space="preserve">Escribe tus porcentajes de AIU e IVA en las celdas amarillas.</t>
        </is>
      </c>
    </row>
    <row r="41"/>
    <row r="42">
      <c r="A42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20:G20"/>
    <mergeCell ref="A22:C22"/>
    <mergeCell ref="E25:G25"/>
    <mergeCell ref="A27:C27"/>
    <mergeCell ref="E32:G32"/>
    <mergeCell ref="E34:G34"/>
    <mergeCell ref="E35:F35"/>
    <mergeCell ref="E36:F36"/>
    <mergeCell ref="E37:F37"/>
    <mergeCell ref="E38:F38"/>
    <mergeCell ref="E39:G39"/>
  </mergeCells>
  <pageMargins left="0.4" right="0.4" top="0.5" bottom="0.5" header="0.3" footer="0.3"/>
  <pageSetup orientation="portrait" fitToWidth="1" fitToHeight="0"/>
</worksheet>
</file>